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28" i="1" l="1"/>
  <c r="H21" i="1"/>
  <c r="H15" i="1" l="1"/>
  <c r="H48" i="1"/>
  <c r="H19" i="1" l="1"/>
  <c r="H16" i="1" l="1"/>
  <c r="H27" i="1" l="1"/>
  <c r="H3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<sst xmlns="http://schemas.openxmlformats.org/spreadsheetml/2006/main" count="48" uniqueCount="28">
  <si>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</si>
  <si>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</si>
  <si>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</si>
  <si>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</si>
  <si>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</si>
  <si>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</si>
  <si>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</si>
  <si>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</si>
  <si>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</si>
  <si>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</si>
  <si>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</si>
  <si>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</si>
  <si>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</si>
  <si>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</si>
  <si>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</si>
  <si>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</si>
  <si>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</si>
  <si>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</si>
  <si>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</si>
  <si>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</si>
  <si>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</si>
  <si>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</si>
  <si>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</si>
  <si>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</si>
  <si>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</si>
  <si>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Dana:23.09.2019.</t>
  </si>
  <si>
    <t>Primljena i neutrošena participacija od 23.09.2019.</t>
  </si>
  <si>
    <t>Dana 23.09.2019.godine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</si>
</sst>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topLeftCell="A40" zoomScaleNormal="100" workbookViewId="0">
      <selection activeCell="B52" sqref="B52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25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3" t="s">
        <v>20</v>
      </c>
      <c r="C12" s="23"/>
      <c r="D12" s="23"/>
      <c r="E12" s="23"/>
      <c r="F12" s="23"/>
      <c r="G12" s="14">
        <v>43731</v>
      </c>
      <c r="H12" s="7">
        <v>10358322.75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29" t="s">
        <v>9</v>
      </c>
      <c r="C13" s="29"/>
      <c r="D13" s="29"/>
      <c r="E13" s="29"/>
      <c r="F13" s="29"/>
      <c r="G13" s="14">
        <v>43731</v>
      </c>
      <c r="H13" s="3">
        <f>H14+H25-H32-H42</f>
        <v>13327040.379999997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30" t="s">
        <v>23</v>
      </c>
      <c r="C14" s="30"/>
      <c r="D14" s="30"/>
      <c r="E14" s="30"/>
      <c r="F14" s="30"/>
      <c r="G14" s="16">
        <v>43731</v>
      </c>
      <c r="H14" s="4">
        <f>H15+H16+H17+H18+H19+H20+H21+H22+H23+H24</f>
        <v>11201776.749999998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5">
        <f>2600.05+2199.2</f>
        <v>4799.25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484175.45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</f>
        <v>1901800.3099999996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271320.62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</f>
        <v>1327377.19</v>
      </c>
      <c r="I24" s="11"/>
      <c r="J24" s="11"/>
      <c r="K24" s="8"/>
      <c r="L24" s="8"/>
    </row>
    <row r="25" spans="2:13" x14ac:dyDescent="0.25">
      <c r="B25" s="30" t="s">
        <v>24</v>
      </c>
      <c r="C25" s="30"/>
      <c r="D25" s="30"/>
      <c r="E25" s="30"/>
      <c r="F25" s="30"/>
      <c r="G25" s="16">
        <v>43731</v>
      </c>
      <c r="H25" s="4">
        <f>H26+H27+H28+H29+H30+H31</f>
        <v>2152486.69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5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222027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v>156593.29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4" t="s">
        <v>16</v>
      </c>
      <c r="C32" s="34"/>
      <c r="D32" s="34"/>
      <c r="E32" s="34"/>
      <c r="F32" s="34"/>
      <c r="G32" s="17">
        <v>43731</v>
      </c>
      <c r="H32" s="5">
        <f>SUM(H33:H41)</f>
        <v>27223.06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5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f>27223.06</f>
        <v>27223.06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34" t="s">
        <v>21</v>
      </c>
      <c r="C42" s="34"/>
      <c r="D42" s="34"/>
      <c r="E42" s="34"/>
      <c r="F42" s="34"/>
      <c r="G42" s="17">
        <v>43731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5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8">
        <v>43731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9" t="s">
        <v>4</v>
      </c>
      <c r="C50" s="29"/>
      <c r="D50" s="29"/>
      <c r="E50" s="29"/>
      <c r="F50" s="29"/>
      <c r="G50" s="2"/>
      <c r="H50" s="7">
        <f>H14+H25-H32-H42+H48-H49</f>
        <v>13391479.199999997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H54" s="8"/>
      <c r="J54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2019-09-24T09:28:23Z</dcterms:modified>
</cp:coreProperties>
</file>